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O:\ROZPOČET AJ.  - město, kraj\2026\Schválený rozpočet, střednědobý výhled a odpisový plán na rok 2026\"/>
    </mc:Choice>
  </mc:AlternateContent>
  <xr:revisionPtr revIDLastSave="0" documentId="13_ncr:1_{C075AC8A-F740-4FF1-9A07-3D5EAB5CE0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ř.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6" i="1" l="1"/>
  <c r="K26" i="1"/>
  <c r="J26" i="1"/>
  <c r="J28" i="1" s="1"/>
  <c r="I26" i="1"/>
  <c r="H26" i="1"/>
  <c r="G26" i="1"/>
  <c r="F26" i="1"/>
  <c r="E26" i="1"/>
  <c r="D26" i="1"/>
  <c r="D28" i="1" s="1"/>
  <c r="C26" i="1"/>
  <c r="L20" i="1"/>
  <c r="K20" i="1"/>
  <c r="J20" i="1"/>
  <c r="I20" i="1"/>
  <c r="H20" i="1"/>
  <c r="G20" i="1"/>
  <c r="F20" i="1"/>
  <c r="E20" i="1"/>
  <c r="D20" i="1"/>
  <c r="C20" i="1"/>
  <c r="K7" i="1"/>
  <c r="I7" i="1"/>
  <c r="G7" i="1"/>
  <c r="E7" i="1"/>
  <c r="C7" i="1"/>
  <c r="G28" i="1" l="1"/>
  <c r="H28" i="1"/>
  <c r="C28" i="1"/>
  <c r="I28" i="1"/>
  <c r="E28" i="1"/>
  <c r="K28" i="1"/>
  <c r="F28" i="1"/>
  <c r="L28" i="1"/>
</calcChain>
</file>

<file path=xl/sharedStrings.xml><?xml version="1.0" encoding="utf-8"?>
<sst xmlns="http://schemas.openxmlformats.org/spreadsheetml/2006/main" count="68" uniqueCount="53">
  <si>
    <t xml:space="preserve">příloha č. </t>
  </si>
  <si>
    <t>Schválený střednědobý výhled hospodaření příspěvkové organizace na roky N+2</t>
  </si>
  <si>
    <t>je rok N</t>
  </si>
  <si>
    <t>název příspěvkové organizace:</t>
  </si>
  <si>
    <t>IČ:</t>
  </si>
  <si>
    <t>údaje v tisících Kč</t>
  </si>
  <si>
    <t xml:space="preserve"> </t>
  </si>
  <si>
    <t>skutečnost rok N-2</t>
  </si>
  <si>
    <t>výhled na rok N+1</t>
  </si>
  <si>
    <t>výhled na rok N+2</t>
  </si>
  <si>
    <t>účet</t>
  </si>
  <si>
    <t>položky rozpočtu</t>
  </si>
  <si>
    <t>* - závazný ukazatel rozpočtu</t>
  </si>
  <si>
    <t>hlavní</t>
  </si>
  <si>
    <t>doplňková</t>
  </si>
  <si>
    <t>Náklady</t>
  </si>
  <si>
    <t>spotřebované nákupy</t>
  </si>
  <si>
    <t>služby</t>
  </si>
  <si>
    <t>daně a polatky</t>
  </si>
  <si>
    <t>ostatní náklady</t>
  </si>
  <si>
    <t>55x</t>
  </si>
  <si>
    <t>dle potřeby</t>
  </si>
  <si>
    <t>náklady z DDHM</t>
  </si>
  <si>
    <t>finanční náklady</t>
  </si>
  <si>
    <t>daň z příjmů</t>
  </si>
  <si>
    <t>Výnosy</t>
  </si>
  <si>
    <t>výnosy z vl.výkonů a zboží</t>
  </si>
  <si>
    <t>ostatní výnosy</t>
  </si>
  <si>
    <t>finanční výnosy</t>
  </si>
  <si>
    <t>výnosy z transferů  *</t>
  </si>
  <si>
    <t>Výnosy celkem</t>
  </si>
  <si>
    <t>Hospodářský výsledek</t>
  </si>
  <si>
    <t>další údaje o financování:</t>
  </si>
  <si>
    <t>investiční příspěvek</t>
  </si>
  <si>
    <t>návratná finanční výpomoc</t>
  </si>
  <si>
    <t>odvod zřizovateli</t>
  </si>
  <si>
    <t xml:space="preserve">Střednědobý výhled hospodaření  byl schválen Radou města Napajedla dne </t>
  </si>
  <si>
    <t>usnesením</t>
  </si>
  <si>
    <t>v Napajedlích dne:</t>
  </si>
  <si>
    <t>podpis ředitele/ky příspěvkové organizace</t>
  </si>
  <si>
    <t>vyvěšeno:</t>
  </si>
  <si>
    <t>bude sňato:</t>
  </si>
  <si>
    <t>sňato:</t>
  </si>
  <si>
    <t>odpisy*</t>
  </si>
  <si>
    <t xml:space="preserve">Náklady celkem </t>
  </si>
  <si>
    <t>osobní náklady *</t>
  </si>
  <si>
    <t>schválený rozpočet rok N</t>
  </si>
  <si>
    <t>upravený rozpočet rok N-1</t>
  </si>
  <si>
    <t>15. prosince 2025</t>
  </si>
  <si>
    <t>1370/58/33/1/2025</t>
  </si>
  <si>
    <t>Dům dětí a mládeže Matýsek, p.o.</t>
  </si>
  <si>
    <t>750 44 862</t>
  </si>
  <si>
    <t>Miroslava Vavrušová, v.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</si>
</sst>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7" xfId="0" applyBorder="1"/>
    <xf numFmtId="0" fontId="0" fillId="0" borderId="10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/>
    <xf numFmtId="3" fontId="0" fillId="0" borderId="8" xfId="0" applyNumberFormat="1" applyBorder="1" applyProtection="1">
      <protection locked="0"/>
    </xf>
    <xf numFmtId="0" fontId="0" fillId="0" borderId="9" xfId="0" applyBorder="1" applyProtection="1">
      <protection locked="0"/>
    </xf>
    <xf numFmtId="3" fontId="0" fillId="0" borderId="0" xfId="0" applyNumberFormat="1" applyProtection="1">
      <protection locked="0"/>
    </xf>
    <xf numFmtId="3" fontId="0" fillId="0" borderId="4" xfId="0" applyNumberFormat="1" applyBorder="1" applyProtection="1">
      <protection locked="0"/>
    </xf>
    <xf numFmtId="0" fontId="0" fillId="0" borderId="5" xfId="0" applyBorder="1" applyProtection="1">
      <protection locked="0"/>
    </xf>
    <xf numFmtId="3" fontId="0" fillId="0" borderId="9" xfId="0" applyNumberFormat="1" applyBorder="1" applyProtection="1">
      <protection locked="0"/>
    </xf>
    <xf numFmtId="0" fontId="0" fillId="0" borderId="8" xfId="0" applyBorder="1" applyAlignment="1">
      <alignment horizontal="right"/>
    </xf>
    <xf numFmtId="0" fontId="0" fillId="0" borderId="8" xfId="0" applyBorder="1" applyAlignment="1" applyProtection="1">
      <alignment horizontal="right"/>
      <protection locked="0"/>
    </xf>
    <xf numFmtId="0" fontId="5" fillId="0" borderId="14" xfId="0" applyFont="1" applyBorder="1" applyProtection="1">
      <protection locked="0"/>
    </xf>
    <xf numFmtId="0" fontId="0" fillId="3" borderId="15" xfId="0" applyFill="1" applyBorder="1" applyAlignment="1">
      <alignment horizontal="center"/>
    </xf>
    <xf numFmtId="0" fontId="1" fillId="3" borderId="16" xfId="0" applyFont="1" applyFill="1" applyBorder="1"/>
    <xf numFmtId="3" fontId="0" fillId="3" borderId="15" xfId="0" applyNumberFormat="1" applyFill="1" applyBorder="1"/>
    <xf numFmtId="3" fontId="0" fillId="3" borderId="17" xfId="0" applyNumberFormat="1" applyFill="1" applyBorder="1"/>
    <xf numFmtId="3" fontId="0" fillId="3" borderId="18" xfId="0" applyNumberFormat="1" applyFill="1" applyBorder="1"/>
    <xf numFmtId="0" fontId="0" fillId="4" borderId="15" xfId="0" applyFill="1" applyBorder="1" applyAlignment="1">
      <alignment horizontal="center"/>
    </xf>
    <xf numFmtId="0" fontId="1" fillId="4" borderId="16" xfId="0" applyFont="1" applyFill="1" applyBorder="1"/>
    <xf numFmtId="3" fontId="0" fillId="4" borderId="15" xfId="0" applyNumberFormat="1" applyFill="1" applyBorder="1"/>
    <xf numFmtId="3" fontId="0" fillId="4" borderId="17" xfId="0" applyNumberFormat="1" applyFill="1" applyBorder="1"/>
    <xf numFmtId="3" fontId="0" fillId="4" borderId="18" xfId="0" applyNumberFormat="1" applyFill="1" applyBorder="1"/>
    <xf numFmtId="0" fontId="0" fillId="0" borderId="15" xfId="0" applyBorder="1"/>
    <xf numFmtId="0" fontId="1" fillId="0" borderId="16" xfId="0" applyFont="1" applyBorder="1"/>
    <xf numFmtId="3" fontId="0" fillId="0" borderId="19" xfId="0" applyNumberFormat="1" applyBorder="1" applyProtection="1">
      <protection locked="0"/>
    </xf>
    <xf numFmtId="3" fontId="0" fillId="0" borderId="20" xfId="0" applyNumberFormat="1" applyBorder="1" applyProtection="1">
      <protection locked="0"/>
    </xf>
    <xf numFmtId="3" fontId="0" fillId="0" borderId="2" xfId="0" applyNumberFormat="1" applyBorder="1" applyProtection="1">
      <protection locked="0"/>
    </xf>
    <xf numFmtId="0" fontId="0" fillId="5" borderId="10" xfId="0" applyFill="1" applyBorder="1"/>
    <xf numFmtId="0" fontId="1" fillId="5" borderId="11" xfId="0" applyFont="1" applyFill="1" applyBorder="1"/>
    <xf numFmtId="3" fontId="0" fillId="5" borderId="10" xfId="0" applyNumberFormat="1" applyFill="1" applyBorder="1"/>
    <xf numFmtId="3" fontId="0" fillId="5" borderId="12" xfId="0" applyNumberFormat="1" applyFill="1" applyBorder="1"/>
    <xf numFmtId="3" fontId="0" fillId="5" borderId="13" xfId="0" applyNumberFormat="1" applyFill="1" applyBorder="1"/>
    <xf numFmtId="0" fontId="0" fillId="0" borderId="21" xfId="0" applyBorder="1"/>
    <xf numFmtId="0" fontId="0" fillId="0" borderId="22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3" xfId="0" applyBorder="1"/>
    <xf numFmtId="0" fontId="0" fillId="0" borderId="18" xfId="0" applyBorder="1"/>
    <xf numFmtId="14" fontId="0" fillId="0" borderId="0" xfId="0" applyNumberFormat="1"/>
    <xf numFmtId="0" fontId="0" fillId="6" borderId="11" xfId="0" applyFill="1" applyBorder="1"/>
    <xf numFmtId="0" fontId="0" fillId="6" borderId="8" xfId="0" applyFill="1" applyBorder="1" applyAlignment="1">
      <alignment horizontal="right"/>
    </xf>
    <xf numFmtId="0" fontId="0" fillId="6" borderId="14" xfId="0" applyFill="1" applyBorder="1"/>
    <xf numFmtId="3" fontId="0" fillId="6" borderId="8" xfId="0" applyNumberFormat="1" applyFill="1" applyBorder="1" applyProtection="1">
      <protection locked="0"/>
    </xf>
    <xf numFmtId="3" fontId="0" fillId="6" borderId="9" xfId="0" applyNumberFormat="1" applyFill="1" applyBorder="1" applyProtection="1">
      <protection locked="0"/>
    </xf>
    <xf numFmtId="3" fontId="0" fillId="6" borderId="0" xfId="0" applyNumberFormat="1" applyFill="1" applyProtection="1">
      <protection locked="0"/>
    </xf>
    <xf numFmtId="0" fontId="0" fillId="6" borderId="8" xfId="0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2" fontId="0" fillId="0" borderId="0" xfId="0" applyNumberFormat="1"/>
    <xf numFmtId="14" fontId="0" fillId="0" borderId="0" xfId="0" applyNumberFormat="1" applyProtection="1">
      <protection locked="0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2" fillId="0" borderId="0" xfId="0" applyFont="1" applyAlignment="1">
      <alignment horizontal="left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0" fillId="0" borderId="8" xfId="0" applyNumberFormat="1" applyBorder="1" applyAlignment="1" applyProtection="1">
      <alignment horizontal="center"/>
      <protection locked="0"/>
    </xf>
    <xf numFmtId="3" fontId="0" fillId="0" borderId="9" xfId="0" applyNumberFormat="1" applyBorder="1" applyAlignment="1" applyProtection="1">
      <alignment horizont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3" fontId="0" fillId="0" borderId="4" xfId="0" applyNumberFormat="1" applyBorder="1" applyAlignment="1" applyProtection="1">
      <alignment horizontal="center"/>
      <protection locked="0"/>
    </xf>
    <xf numFmtId="3" fontId="0" fillId="0" borderId="5" xfId="0" applyNumberFormat="1" applyBorder="1" applyAlignment="1" applyProtection="1">
      <alignment horizontal="center"/>
      <protection locked="0"/>
    </xf>
    <xf numFmtId="3" fontId="0" fillId="0" borderId="6" xfId="0" applyNumberForma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14" fontId="5" fillId="0" borderId="0" xfId="0" applyNumberFormat="1" applyFont="1" applyAlignment="1" applyProtection="1">
      <alignment horizontal="center"/>
      <protection locked="0"/>
    </xf>
    <xf numFmtId="3" fontId="0" fillId="0" borderId="10" xfId="0" applyNumberFormat="1" applyBorder="1" applyAlignment="1" applyProtection="1">
      <alignment horizontal="center"/>
      <protection locked="0"/>
    </xf>
    <xf numFmtId="3" fontId="0" fillId="0" borderId="12" xfId="0" applyNumberFormat="1" applyBorder="1" applyAlignment="1" applyProtection="1">
      <alignment horizontal="center"/>
      <protection locked="0"/>
    </xf>
    <xf numFmtId="3" fontId="0" fillId="0" borderId="13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workbookViewId="0">
      <selection activeCell="S17" sqref="S17"/>
    </sheetView>
  </sheetViews>
  <sheetFormatPr defaultRowHeight="15" x14ac:dyDescent="0.25"/>
  <cols>
    <col min="1" max="1" width="4.85546875" customWidth="1"/>
    <col min="2" max="2" width="26.140625" customWidth="1"/>
    <col min="3" max="3" width="10.85546875" customWidth="1"/>
    <col min="4" max="4" width="10.5703125" customWidth="1"/>
    <col min="5" max="5" width="11.7109375" customWidth="1"/>
    <col min="6" max="6" width="10.42578125" customWidth="1"/>
    <col min="7" max="7" width="12.28515625" customWidth="1"/>
    <col min="8" max="8" width="10.7109375" customWidth="1"/>
    <col min="9" max="9" width="9.5703125" customWidth="1"/>
    <col min="10" max="10" width="9.85546875" customWidth="1"/>
    <col min="11" max="11" width="10.42578125" customWidth="1"/>
    <col min="12" max="12" width="10.140625" customWidth="1"/>
  </cols>
  <sheetData>
    <row r="1" spans="1:12" x14ac:dyDescent="0.25">
      <c r="K1" s="1" t="s">
        <v>0</v>
      </c>
      <c r="L1" s="56">
        <v>2</v>
      </c>
    </row>
    <row r="2" spans="1:12" ht="18.75" x14ac:dyDescent="0.3">
      <c r="A2" s="65" t="s">
        <v>1</v>
      </c>
      <c r="B2" s="65"/>
      <c r="C2" s="65"/>
      <c r="D2" s="65"/>
      <c r="E2" s="65"/>
      <c r="F2" s="65"/>
      <c r="G2" s="65"/>
      <c r="H2" s="65"/>
      <c r="I2" s="57">
        <v>2026</v>
      </c>
      <c r="J2" s="2" t="s">
        <v>2</v>
      </c>
      <c r="K2" s="58" t="s">
        <v>6</v>
      </c>
    </row>
    <row r="3" spans="1:12" ht="15.75" x14ac:dyDescent="0.25">
      <c r="B3" s="3" t="s">
        <v>3</v>
      </c>
      <c r="C3" s="66" t="s">
        <v>50</v>
      </c>
      <c r="D3" s="67"/>
      <c r="E3" s="67"/>
      <c r="F3" s="67"/>
      <c r="G3" s="67"/>
      <c r="H3" s="67"/>
      <c r="I3" s="67"/>
      <c r="J3" s="67"/>
      <c r="K3" s="67"/>
      <c r="L3" s="68"/>
    </row>
    <row r="4" spans="1:12" ht="15.75" x14ac:dyDescent="0.25">
      <c r="B4" s="3" t="s">
        <v>4</v>
      </c>
      <c r="C4" s="66" t="s">
        <v>51</v>
      </c>
      <c r="D4" s="68"/>
      <c r="K4" s="69" t="s">
        <v>5</v>
      </c>
      <c r="L4" s="69"/>
    </row>
    <row r="5" spans="1:12" ht="4.5" customHeight="1" thickBot="1" x14ac:dyDescent="0.3">
      <c r="B5" s="3" t="s">
        <v>6</v>
      </c>
      <c r="K5" s="69" t="s">
        <v>6</v>
      </c>
      <c r="L5" s="69"/>
    </row>
    <row r="6" spans="1:12" ht="16.5" thickBot="1" x14ac:dyDescent="0.3">
      <c r="B6" s="3"/>
      <c r="C6" s="60" t="s">
        <v>7</v>
      </c>
      <c r="D6" s="61"/>
      <c r="E6" s="62" t="s">
        <v>47</v>
      </c>
      <c r="F6" s="61"/>
      <c r="G6" s="63" t="s">
        <v>46</v>
      </c>
      <c r="H6" s="64"/>
      <c r="I6" s="60" t="s">
        <v>8</v>
      </c>
      <c r="J6" s="61"/>
      <c r="K6" s="60" t="s">
        <v>9</v>
      </c>
      <c r="L6" s="61"/>
    </row>
    <row r="7" spans="1:12" x14ac:dyDescent="0.25">
      <c r="A7" s="4" t="s">
        <v>10</v>
      </c>
      <c r="B7" s="5" t="s">
        <v>11</v>
      </c>
      <c r="C7" s="70">
        <f>I2-2</f>
        <v>2024</v>
      </c>
      <c r="D7" s="71"/>
      <c r="E7" s="69">
        <f>I2-1</f>
        <v>2025</v>
      </c>
      <c r="F7" s="71"/>
      <c r="G7" s="70">
        <f>I2</f>
        <v>2026</v>
      </c>
      <c r="H7" s="71"/>
      <c r="I7" s="70">
        <f>I2+1</f>
        <v>2027</v>
      </c>
      <c r="J7" s="71"/>
      <c r="K7" s="70">
        <f>I2+2</f>
        <v>2028</v>
      </c>
      <c r="L7" s="71"/>
    </row>
    <row r="8" spans="1:12" ht="15.75" thickBot="1" x14ac:dyDescent="0.3">
      <c r="A8" s="6"/>
      <c r="B8" s="49" t="s">
        <v>12</v>
      </c>
      <c r="C8" s="6" t="s">
        <v>13</v>
      </c>
      <c r="D8" s="7" t="s">
        <v>14</v>
      </c>
      <c r="E8" s="8" t="s">
        <v>13</v>
      </c>
      <c r="F8" s="7" t="s">
        <v>14</v>
      </c>
      <c r="G8" s="6" t="s">
        <v>13</v>
      </c>
      <c r="H8" s="7" t="s">
        <v>14</v>
      </c>
      <c r="I8" s="6" t="s">
        <v>13</v>
      </c>
      <c r="J8" s="7" t="s">
        <v>14</v>
      </c>
      <c r="K8" s="6" t="s">
        <v>13</v>
      </c>
      <c r="L8" s="7" t="s">
        <v>14</v>
      </c>
    </row>
    <row r="9" spans="1:12" x14ac:dyDescent="0.25">
      <c r="A9" s="9"/>
      <c r="B9" s="10" t="s">
        <v>15</v>
      </c>
      <c r="C9" s="11"/>
      <c r="D9" s="12"/>
      <c r="E9" s="13"/>
      <c r="F9" s="12"/>
      <c r="G9" s="11"/>
      <c r="H9" s="12"/>
      <c r="I9" s="14"/>
      <c r="J9" s="15"/>
      <c r="K9" s="13"/>
      <c r="L9" s="12"/>
    </row>
    <row r="10" spans="1:12" x14ac:dyDescent="0.25">
      <c r="A10" s="9">
        <v>50</v>
      </c>
      <c r="B10" s="10" t="s">
        <v>16</v>
      </c>
      <c r="C10" s="11">
        <v>805</v>
      </c>
      <c r="D10" s="16">
        <v>0</v>
      </c>
      <c r="E10" s="13">
        <v>702</v>
      </c>
      <c r="F10" s="16">
        <v>0</v>
      </c>
      <c r="G10" s="11">
        <v>869</v>
      </c>
      <c r="H10" s="16">
        <v>0</v>
      </c>
      <c r="I10" s="11">
        <v>907</v>
      </c>
      <c r="J10" s="16">
        <v>0</v>
      </c>
      <c r="K10" s="13">
        <v>952</v>
      </c>
      <c r="L10" s="16">
        <v>0</v>
      </c>
    </row>
    <row r="11" spans="1:12" x14ac:dyDescent="0.25">
      <c r="A11" s="9">
        <v>51</v>
      </c>
      <c r="B11" s="10" t="s">
        <v>17</v>
      </c>
      <c r="C11" s="11">
        <v>1302</v>
      </c>
      <c r="D11" s="16">
        <v>0</v>
      </c>
      <c r="E11" s="13">
        <v>1714</v>
      </c>
      <c r="F11" s="16">
        <v>0</v>
      </c>
      <c r="G11" s="11">
        <v>1864</v>
      </c>
      <c r="H11" s="16">
        <v>0</v>
      </c>
      <c r="I11" s="11">
        <v>1957</v>
      </c>
      <c r="J11" s="16">
        <v>0</v>
      </c>
      <c r="K11" s="13">
        <v>2054</v>
      </c>
      <c r="L11" s="16">
        <v>0</v>
      </c>
    </row>
    <row r="12" spans="1:12" x14ac:dyDescent="0.25">
      <c r="A12" s="55">
        <v>52</v>
      </c>
      <c r="B12" s="51" t="s">
        <v>45</v>
      </c>
      <c r="C12" s="52">
        <v>6335</v>
      </c>
      <c r="D12" s="53">
        <v>0</v>
      </c>
      <c r="E12" s="54">
        <v>6930</v>
      </c>
      <c r="F12" s="53">
        <v>0</v>
      </c>
      <c r="G12" s="52">
        <v>7159</v>
      </c>
      <c r="H12" s="53">
        <v>0</v>
      </c>
      <c r="I12" s="52">
        <v>7517</v>
      </c>
      <c r="J12" s="53">
        <v>0</v>
      </c>
      <c r="K12" s="54">
        <v>7742</v>
      </c>
      <c r="L12" s="53">
        <v>0</v>
      </c>
    </row>
    <row r="13" spans="1:12" x14ac:dyDescent="0.25">
      <c r="A13" s="9">
        <v>53</v>
      </c>
      <c r="B13" s="10" t="s">
        <v>18</v>
      </c>
      <c r="C13" s="11">
        <v>0</v>
      </c>
      <c r="D13" s="16">
        <v>0</v>
      </c>
      <c r="E13" s="13">
        <v>4</v>
      </c>
      <c r="F13" s="16">
        <v>0</v>
      </c>
      <c r="G13" s="11">
        <v>0</v>
      </c>
      <c r="H13" s="16">
        <v>0</v>
      </c>
      <c r="I13" s="11">
        <v>0</v>
      </c>
      <c r="J13" s="16">
        <v>0</v>
      </c>
      <c r="K13" s="13">
        <v>0</v>
      </c>
      <c r="L13" s="16">
        <v>0</v>
      </c>
    </row>
    <row r="14" spans="1:12" x14ac:dyDescent="0.25">
      <c r="A14" s="9">
        <v>54</v>
      </c>
      <c r="B14" s="10" t="s">
        <v>19</v>
      </c>
      <c r="C14" s="11">
        <v>21</v>
      </c>
      <c r="D14" s="16">
        <v>0</v>
      </c>
      <c r="E14" s="13">
        <v>30</v>
      </c>
      <c r="F14" s="16">
        <v>0</v>
      </c>
      <c r="G14" s="11">
        <v>30</v>
      </c>
      <c r="H14" s="16">
        <v>0</v>
      </c>
      <c r="I14" s="11">
        <v>32</v>
      </c>
      <c r="J14" s="16">
        <v>0</v>
      </c>
      <c r="K14" s="13">
        <v>33</v>
      </c>
      <c r="L14" s="16">
        <v>0</v>
      </c>
    </row>
    <row r="15" spans="1:12" x14ac:dyDescent="0.25">
      <c r="A15" s="50">
        <v>551</v>
      </c>
      <c r="B15" s="51" t="s">
        <v>43</v>
      </c>
      <c r="C15" s="52">
        <v>31</v>
      </c>
      <c r="D15" s="53">
        <v>0</v>
      </c>
      <c r="E15" s="54">
        <v>34</v>
      </c>
      <c r="F15" s="53">
        <v>0</v>
      </c>
      <c r="G15" s="52">
        <v>37</v>
      </c>
      <c r="H15" s="53">
        <v>0</v>
      </c>
      <c r="I15" s="52">
        <v>37</v>
      </c>
      <c r="J15" s="53">
        <v>0</v>
      </c>
      <c r="K15" s="54">
        <v>37</v>
      </c>
      <c r="L15" s="53">
        <v>0</v>
      </c>
    </row>
    <row r="16" spans="1:12" x14ac:dyDescent="0.25">
      <c r="A16" s="18" t="s">
        <v>20</v>
      </c>
      <c r="B16" s="19" t="s">
        <v>21</v>
      </c>
      <c r="C16" s="11">
        <v>0</v>
      </c>
      <c r="D16" s="16">
        <v>0</v>
      </c>
      <c r="E16" s="13">
        <v>0</v>
      </c>
      <c r="F16" s="16">
        <v>0</v>
      </c>
      <c r="G16" s="11">
        <v>0</v>
      </c>
      <c r="H16" s="16">
        <v>0</v>
      </c>
      <c r="I16" s="11">
        <v>0</v>
      </c>
      <c r="J16" s="16">
        <v>0</v>
      </c>
      <c r="K16" s="13">
        <v>0</v>
      </c>
      <c r="L16" s="16">
        <v>0</v>
      </c>
    </row>
    <row r="17" spans="1:12" x14ac:dyDescent="0.25">
      <c r="A17" s="17">
        <v>558</v>
      </c>
      <c r="B17" s="10" t="s">
        <v>22</v>
      </c>
      <c r="C17" s="11">
        <v>448</v>
      </c>
      <c r="D17" s="16">
        <v>0</v>
      </c>
      <c r="E17" s="13">
        <v>1030</v>
      </c>
      <c r="F17" s="16">
        <v>0</v>
      </c>
      <c r="G17" s="11">
        <v>360</v>
      </c>
      <c r="H17" s="16">
        <v>0</v>
      </c>
      <c r="I17" s="11">
        <v>378</v>
      </c>
      <c r="J17" s="16">
        <v>0</v>
      </c>
      <c r="K17" s="13">
        <v>397</v>
      </c>
      <c r="L17" s="16">
        <v>0</v>
      </c>
    </row>
    <row r="18" spans="1:12" x14ac:dyDescent="0.25">
      <c r="A18" s="9">
        <v>56</v>
      </c>
      <c r="B18" s="10" t="s">
        <v>23</v>
      </c>
      <c r="C18" s="11">
        <v>0</v>
      </c>
      <c r="D18" s="16">
        <v>0</v>
      </c>
      <c r="E18" s="13">
        <v>0</v>
      </c>
      <c r="F18" s="16">
        <v>0</v>
      </c>
      <c r="G18" s="11">
        <v>0</v>
      </c>
      <c r="H18" s="16">
        <v>0</v>
      </c>
      <c r="I18" s="11">
        <v>0</v>
      </c>
      <c r="J18" s="16">
        <v>0</v>
      </c>
      <c r="K18" s="13">
        <v>0</v>
      </c>
      <c r="L18" s="16">
        <v>0</v>
      </c>
    </row>
    <row r="19" spans="1:12" x14ac:dyDescent="0.25">
      <c r="A19" s="9">
        <v>59</v>
      </c>
      <c r="B19" s="10" t="s">
        <v>24</v>
      </c>
      <c r="C19" s="11">
        <v>0</v>
      </c>
      <c r="D19" s="16">
        <v>0</v>
      </c>
      <c r="E19" s="13">
        <v>0</v>
      </c>
      <c r="F19" s="16">
        <v>0</v>
      </c>
      <c r="G19" s="11">
        <v>0</v>
      </c>
      <c r="H19" s="16">
        <v>0</v>
      </c>
      <c r="I19" s="11">
        <v>0</v>
      </c>
      <c r="J19" s="16">
        <v>0</v>
      </c>
      <c r="K19" s="13">
        <v>0</v>
      </c>
      <c r="L19" s="16">
        <v>0</v>
      </c>
    </row>
    <row r="20" spans="1:12" x14ac:dyDescent="0.25">
      <c r="A20" s="20"/>
      <c r="B20" s="21" t="s">
        <v>44</v>
      </c>
      <c r="C20" s="22">
        <f t="shared" ref="C20:L20" si="0">SUM(C10:C19)</f>
        <v>8942</v>
      </c>
      <c r="D20" s="23">
        <f t="shared" si="0"/>
        <v>0</v>
      </c>
      <c r="E20" s="24">
        <f t="shared" si="0"/>
        <v>10444</v>
      </c>
      <c r="F20" s="23">
        <f t="shared" si="0"/>
        <v>0</v>
      </c>
      <c r="G20" s="22">
        <f t="shared" si="0"/>
        <v>10319</v>
      </c>
      <c r="H20" s="23">
        <f t="shared" si="0"/>
        <v>0</v>
      </c>
      <c r="I20" s="22">
        <f t="shared" si="0"/>
        <v>10828</v>
      </c>
      <c r="J20" s="23">
        <f t="shared" si="0"/>
        <v>0</v>
      </c>
      <c r="K20" s="24">
        <f t="shared" si="0"/>
        <v>11215</v>
      </c>
      <c r="L20" s="23">
        <f t="shared" si="0"/>
        <v>0</v>
      </c>
    </row>
    <row r="21" spans="1:12" x14ac:dyDescent="0.25">
      <c r="A21" s="9"/>
      <c r="B21" s="10" t="s">
        <v>25</v>
      </c>
      <c r="C21" s="11"/>
      <c r="D21" s="16"/>
      <c r="E21" s="13"/>
      <c r="F21" s="16"/>
      <c r="G21" s="11"/>
      <c r="H21" s="16"/>
      <c r="I21" s="11"/>
      <c r="J21" s="16"/>
      <c r="K21" s="13"/>
      <c r="L21" s="16"/>
    </row>
    <row r="22" spans="1:12" x14ac:dyDescent="0.25">
      <c r="A22" s="9">
        <v>60</v>
      </c>
      <c r="B22" s="10" t="s">
        <v>26</v>
      </c>
      <c r="C22" s="11">
        <v>2530</v>
      </c>
      <c r="D22" s="16">
        <v>0</v>
      </c>
      <c r="E22" s="13">
        <v>2506</v>
      </c>
      <c r="F22" s="16">
        <v>0</v>
      </c>
      <c r="G22" s="11">
        <v>2847</v>
      </c>
      <c r="H22" s="16">
        <v>0</v>
      </c>
      <c r="I22" s="11">
        <v>3132</v>
      </c>
      <c r="J22" s="16">
        <v>0</v>
      </c>
      <c r="K22" s="13">
        <v>3288</v>
      </c>
      <c r="L22" s="16">
        <v>0</v>
      </c>
    </row>
    <row r="23" spans="1:12" x14ac:dyDescent="0.25">
      <c r="A23" s="9">
        <v>64</v>
      </c>
      <c r="B23" s="10" t="s">
        <v>27</v>
      </c>
      <c r="C23" s="11">
        <v>0</v>
      </c>
      <c r="D23" s="16">
        <v>0</v>
      </c>
      <c r="E23" s="13">
        <v>155</v>
      </c>
      <c r="F23" s="16">
        <v>0</v>
      </c>
      <c r="G23" s="11">
        <v>0</v>
      </c>
      <c r="H23" s="16">
        <v>0</v>
      </c>
      <c r="I23" s="11">
        <v>0</v>
      </c>
      <c r="J23" s="16">
        <v>0</v>
      </c>
      <c r="K23" s="13">
        <v>0</v>
      </c>
      <c r="L23" s="16">
        <v>0</v>
      </c>
    </row>
    <row r="24" spans="1:12" x14ac:dyDescent="0.25">
      <c r="A24" s="9">
        <v>66</v>
      </c>
      <c r="B24" s="10" t="s">
        <v>28</v>
      </c>
      <c r="C24" s="11">
        <v>0</v>
      </c>
      <c r="D24" s="16">
        <v>0</v>
      </c>
      <c r="E24" s="13">
        <v>0</v>
      </c>
      <c r="F24" s="16">
        <v>0</v>
      </c>
      <c r="G24" s="11">
        <v>0</v>
      </c>
      <c r="H24" s="16">
        <v>0</v>
      </c>
      <c r="I24" s="11">
        <v>0</v>
      </c>
      <c r="J24" s="16">
        <v>0</v>
      </c>
      <c r="K24" s="13">
        <v>7927</v>
      </c>
      <c r="L24" s="16">
        <v>0</v>
      </c>
    </row>
    <row r="25" spans="1:12" x14ac:dyDescent="0.25">
      <c r="A25" s="55">
        <v>67</v>
      </c>
      <c r="B25" s="51" t="s">
        <v>29</v>
      </c>
      <c r="C25" s="52">
        <v>6818</v>
      </c>
      <c r="D25" s="53">
        <v>0</v>
      </c>
      <c r="E25" s="54">
        <v>7783</v>
      </c>
      <c r="F25" s="53">
        <v>0</v>
      </c>
      <c r="G25" s="52">
        <v>7472</v>
      </c>
      <c r="H25" s="53">
        <v>0</v>
      </c>
      <c r="I25" s="52">
        <v>7696</v>
      </c>
      <c r="J25" s="53">
        <v>0</v>
      </c>
      <c r="K25" s="54">
        <v>0</v>
      </c>
      <c r="L25" s="53">
        <v>0</v>
      </c>
    </row>
    <row r="26" spans="1:12" x14ac:dyDescent="0.25">
      <c r="A26" s="25"/>
      <c r="B26" s="26" t="s">
        <v>30</v>
      </c>
      <c r="C26" s="27">
        <f t="shared" ref="C26:L26" si="1">SUM(C22:C25)</f>
        <v>9348</v>
      </c>
      <c r="D26" s="28">
        <f t="shared" si="1"/>
        <v>0</v>
      </c>
      <c r="E26" s="29">
        <f t="shared" si="1"/>
        <v>10444</v>
      </c>
      <c r="F26" s="28">
        <f t="shared" si="1"/>
        <v>0</v>
      </c>
      <c r="G26" s="27">
        <f t="shared" si="1"/>
        <v>10319</v>
      </c>
      <c r="H26" s="28">
        <f t="shared" si="1"/>
        <v>0</v>
      </c>
      <c r="I26" s="27">
        <f t="shared" si="1"/>
        <v>10828</v>
      </c>
      <c r="J26" s="28">
        <f t="shared" si="1"/>
        <v>0</v>
      </c>
      <c r="K26" s="29">
        <f t="shared" si="1"/>
        <v>11215</v>
      </c>
      <c r="L26" s="28">
        <f t="shared" si="1"/>
        <v>0</v>
      </c>
    </row>
    <row r="27" spans="1:12" ht="3" customHeight="1" x14ac:dyDescent="0.25">
      <c r="A27" s="30"/>
      <c r="B27" s="31"/>
      <c r="C27" s="32"/>
      <c r="D27" s="33"/>
      <c r="E27" s="34"/>
      <c r="F27" s="33"/>
      <c r="G27" s="32"/>
      <c r="H27" s="33"/>
      <c r="I27" s="32"/>
      <c r="J27" s="33"/>
      <c r="K27" s="34"/>
      <c r="L27" s="33"/>
    </row>
    <row r="28" spans="1:12" ht="15.75" thickBot="1" x14ac:dyDescent="0.3">
      <c r="A28" s="35"/>
      <c r="B28" s="36" t="s">
        <v>31</v>
      </c>
      <c r="C28" s="37">
        <f t="shared" ref="C28:L28" si="2">C26-C20</f>
        <v>406</v>
      </c>
      <c r="D28" s="38">
        <f t="shared" si="2"/>
        <v>0</v>
      </c>
      <c r="E28" s="39">
        <f t="shared" si="2"/>
        <v>0</v>
      </c>
      <c r="F28" s="38">
        <f t="shared" si="2"/>
        <v>0</v>
      </c>
      <c r="G28" s="37">
        <f t="shared" si="2"/>
        <v>0</v>
      </c>
      <c r="H28" s="38">
        <f t="shared" si="2"/>
        <v>0</v>
      </c>
      <c r="I28" s="37">
        <f t="shared" si="2"/>
        <v>0</v>
      </c>
      <c r="J28" s="38">
        <f t="shared" si="2"/>
        <v>0</v>
      </c>
      <c r="K28" s="39">
        <f t="shared" si="2"/>
        <v>0</v>
      </c>
      <c r="L28" s="38">
        <f t="shared" si="2"/>
        <v>0</v>
      </c>
    </row>
    <row r="29" spans="1:12" ht="3" customHeight="1" thickBot="1" x14ac:dyDescent="0.3"/>
    <row r="30" spans="1:12" ht="16.5" thickBot="1" x14ac:dyDescent="0.3">
      <c r="A30" s="40"/>
      <c r="B30" s="41" t="s">
        <v>32</v>
      </c>
      <c r="C30" s="60" t="s">
        <v>7</v>
      </c>
      <c r="D30" s="61"/>
      <c r="E30" s="62" t="s">
        <v>47</v>
      </c>
      <c r="F30" s="62"/>
      <c r="G30" s="60" t="s">
        <v>46</v>
      </c>
      <c r="H30" s="61"/>
      <c r="I30" s="62" t="s">
        <v>8</v>
      </c>
      <c r="J30" s="62"/>
      <c r="K30" s="60" t="s">
        <v>9</v>
      </c>
      <c r="L30" s="61"/>
    </row>
    <row r="31" spans="1:12" x14ac:dyDescent="0.25">
      <c r="A31" s="42"/>
      <c r="B31" s="43" t="s">
        <v>33</v>
      </c>
      <c r="C31" s="75">
        <v>0</v>
      </c>
      <c r="D31" s="76"/>
      <c r="E31" s="77">
        <v>0</v>
      </c>
      <c r="F31" s="77"/>
      <c r="G31" s="75">
        <v>0</v>
      </c>
      <c r="H31" s="76"/>
      <c r="I31" s="75">
        <v>0</v>
      </c>
      <c r="J31" s="76"/>
      <c r="K31" s="75">
        <v>0</v>
      </c>
      <c r="L31" s="76"/>
    </row>
    <row r="32" spans="1:12" x14ac:dyDescent="0.25">
      <c r="A32" s="44"/>
      <c r="B32" t="s">
        <v>34</v>
      </c>
      <c r="C32" s="72">
        <v>0</v>
      </c>
      <c r="D32" s="73"/>
      <c r="E32" s="74">
        <v>0</v>
      </c>
      <c r="F32" s="74"/>
      <c r="G32" s="72">
        <v>0</v>
      </c>
      <c r="H32" s="73"/>
      <c r="I32" s="72">
        <v>0</v>
      </c>
      <c r="J32" s="73"/>
      <c r="K32" s="72">
        <v>0</v>
      </c>
      <c r="L32" s="73"/>
    </row>
    <row r="33" spans="1:12" ht="15.75" thickBot="1" x14ac:dyDescent="0.3">
      <c r="A33" s="45"/>
      <c r="B33" s="46" t="s">
        <v>35</v>
      </c>
      <c r="C33" s="80">
        <v>150</v>
      </c>
      <c r="D33" s="81"/>
      <c r="E33" s="82">
        <v>0</v>
      </c>
      <c r="F33" s="82"/>
      <c r="G33" s="80">
        <v>0</v>
      </c>
      <c r="H33" s="81"/>
      <c r="I33" s="80">
        <v>0</v>
      </c>
      <c r="J33" s="81"/>
      <c r="K33" s="80">
        <v>0</v>
      </c>
      <c r="L33" s="81"/>
    </row>
    <row r="34" spans="1:12" ht="4.5" customHeight="1" x14ac:dyDescent="0.25"/>
    <row r="35" spans="1:12" x14ac:dyDescent="0.25">
      <c r="A35" s="83" t="s">
        <v>36</v>
      </c>
      <c r="B35" s="83"/>
      <c r="C35" s="83"/>
      <c r="D35" s="83"/>
      <c r="E35" s="83"/>
      <c r="F35" s="83"/>
      <c r="G35" s="84" t="s">
        <v>48</v>
      </c>
      <c r="H35" s="84"/>
      <c r="I35" t="s">
        <v>37</v>
      </c>
      <c r="J35" s="84" t="s">
        <v>49</v>
      </c>
      <c r="K35" s="84"/>
      <c r="L35" s="84"/>
    </row>
    <row r="37" spans="1:12" x14ac:dyDescent="0.25">
      <c r="B37" t="s">
        <v>40</v>
      </c>
      <c r="C37" s="59">
        <v>46029</v>
      </c>
    </row>
    <row r="38" spans="1:12" x14ac:dyDescent="0.25">
      <c r="B38" t="s">
        <v>41</v>
      </c>
      <c r="C38" s="48">
        <v>46418</v>
      </c>
    </row>
    <row r="39" spans="1:12" x14ac:dyDescent="0.25">
      <c r="B39" t="s">
        <v>42</v>
      </c>
      <c r="C39" s="48">
        <v>46418</v>
      </c>
      <c r="H39" s="78" t="s">
        <v>52</v>
      </c>
      <c r="I39" s="78"/>
      <c r="J39" s="78"/>
      <c r="K39" s="78"/>
      <c r="L39" s="78"/>
    </row>
    <row r="40" spans="1:12" x14ac:dyDescent="0.25">
      <c r="H40" s="47"/>
      <c r="I40" s="47"/>
      <c r="J40" s="47"/>
      <c r="K40" s="47"/>
      <c r="L40" s="47"/>
    </row>
    <row r="41" spans="1:12" x14ac:dyDescent="0.25">
      <c r="A41" s="69" t="s">
        <v>38</v>
      </c>
      <c r="B41" s="69"/>
      <c r="C41" s="79">
        <v>46028</v>
      </c>
      <c r="D41" s="78"/>
      <c r="H41" s="69" t="s">
        <v>39</v>
      </c>
      <c r="I41" s="69"/>
      <c r="J41" s="69"/>
      <c r="K41" s="69"/>
      <c r="L41" s="69"/>
    </row>
  </sheetData>
  <sheetProtection algorithmName="SHA-512" hashValue="0Bbzh3le+whHSaexk/1UDSuqytXCgzmsU2/sBm4MmpP7aFeM4L+w1jsotgmzOKSaGJYdviGgKH28PRJiwya2Ow==" saltValue="0rM6OA7j5gtXlNsNyWkMqw==" spinCount="100000" sheet="1" objects="1" scenarios="1"/>
  <mergeCells count="42">
    <mergeCell ref="H39:L39"/>
    <mergeCell ref="A41:B41"/>
    <mergeCell ref="C41:D41"/>
    <mergeCell ref="H41:L41"/>
    <mergeCell ref="C33:D33"/>
    <mergeCell ref="E33:F33"/>
    <mergeCell ref="G33:H33"/>
    <mergeCell ref="I33:J33"/>
    <mergeCell ref="K33:L33"/>
    <mergeCell ref="A35:F35"/>
    <mergeCell ref="G35:H35"/>
    <mergeCell ref="J35:L35"/>
    <mergeCell ref="C31:D31"/>
    <mergeCell ref="E31:F31"/>
    <mergeCell ref="G31:H31"/>
    <mergeCell ref="I31:J31"/>
    <mergeCell ref="K31:L31"/>
    <mergeCell ref="C32:D32"/>
    <mergeCell ref="E32:F32"/>
    <mergeCell ref="G32:H32"/>
    <mergeCell ref="I32:J32"/>
    <mergeCell ref="K32:L32"/>
    <mergeCell ref="C7:D7"/>
    <mergeCell ref="E7:F7"/>
    <mergeCell ref="G7:H7"/>
    <mergeCell ref="I7:J7"/>
    <mergeCell ref="K7:L7"/>
    <mergeCell ref="C30:D30"/>
    <mergeCell ref="E30:F30"/>
    <mergeCell ref="G30:H30"/>
    <mergeCell ref="I30:J30"/>
    <mergeCell ref="K30:L30"/>
    <mergeCell ref="A2:H2"/>
    <mergeCell ref="C3:L3"/>
    <mergeCell ref="C4:D4"/>
    <mergeCell ref="K4:L4"/>
    <mergeCell ref="K5:L5"/>
    <mergeCell ref="C6:D6"/>
    <mergeCell ref="E6:F6"/>
    <mergeCell ref="G6:H6"/>
    <mergeCell ref="I6:J6"/>
    <mergeCell ref="K6:L6"/>
  </mergeCells>
  <pageMargins left="0.31496062992125984" right="0.31496062992125984" top="0.19685039370078741" bottom="0.19685039370078741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př.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 Šlíma</dc:creator>
  <cp:lastModifiedBy>Lucie Jetenská, Dům dětí a mládeže Matýsek</cp:lastModifiedBy>
  <cp:lastPrinted>2026-01-06T14:02:23Z</cp:lastPrinted>
  <dcterms:created xsi:type="dcterms:W3CDTF">2018-12-19T10:54:22Z</dcterms:created>
  <dcterms:modified xsi:type="dcterms:W3CDTF">2026-01-07T14:54:46Z</dcterms:modified>
</cp:coreProperties>
</file>